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S:\3_OVZ\2026\001_Provádění prohlídek, servisu a oprav vysokozdvižných a plošinových vozíků\2_ZD na E-ZAK\část 2 - nová flotila\"/>
    </mc:Choice>
  </mc:AlternateContent>
  <xr:revisionPtr revIDLastSave="0" documentId="8_{EA6A3144-6553-4F1C-A4EA-45E0BF300144}" xr6:coauthVersionLast="47" xr6:coauthVersionMax="47" xr10:uidLastSave="{00000000-0000-0000-0000-000000000000}"/>
  <workbookProtection workbookAlgorithmName="SHA-512" workbookHashValue="NYPIdpDX4ZZK9e4Y0Uv/UydcomkHBi4aWu26AkyfLFf6/czc4k36+2JECv3UauDv2WSF4HosPg2oCtFBRtE2sA==" workbookSaltValue="yxpcJ7llTjZ7v/tkzni5mw==" workbookSpinCount="100000" lockStructure="1"/>
  <bookViews>
    <workbookView xWindow="0" yWindow="780" windowWidth="28800" windowHeight="1237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4" i="1"/>
  <c r="G78" i="1"/>
  <c r="G77" i="1"/>
  <c r="G76" i="1"/>
  <c r="G75" i="1"/>
  <c r="G74" i="1"/>
  <c r="G71" i="1" l="1"/>
  <c r="G79" i="1"/>
  <c r="G82" i="1" l="1"/>
</calcChain>
</file>

<file path=xl/sharedStrings.xml><?xml version="1.0" encoding="utf-8"?>
<sst xmlns="http://schemas.openxmlformats.org/spreadsheetml/2006/main" count="221" uniqueCount="138">
  <si>
    <t>Výrobní číslo VZV</t>
  </si>
  <si>
    <t>H2X393E01772</t>
  </si>
  <si>
    <t>distributor</t>
  </si>
  <si>
    <t>H2X396E50529</t>
  </si>
  <si>
    <t>H2X393E01737</t>
  </si>
  <si>
    <t>H2X391E01146</t>
  </si>
  <si>
    <t>oil tank assy.</t>
  </si>
  <si>
    <t>H2X393E01702</t>
  </si>
  <si>
    <t>Plnící ventil CNG</t>
  </si>
  <si>
    <t>H2X396E50537</t>
  </si>
  <si>
    <t>Hydraulický válec</t>
  </si>
  <si>
    <t>H2X393E01709</t>
  </si>
  <si>
    <t>Pístní tyč řízení</t>
  </si>
  <si>
    <t>track rod assy.</t>
  </si>
  <si>
    <t>heat exchanger</t>
  </si>
  <si>
    <t>Ignition Coil With</t>
  </si>
  <si>
    <t>H2X393E01761</t>
  </si>
  <si>
    <t>fan</t>
  </si>
  <si>
    <t>Bushing</t>
  </si>
  <si>
    <t>H2X393E01767</t>
  </si>
  <si>
    <t>H2X393E01755</t>
  </si>
  <si>
    <t>flywheel ex.assy.</t>
  </si>
  <si>
    <t>H2X393E01777</t>
  </si>
  <si>
    <t>Joystick kruhový centrální</t>
  </si>
  <si>
    <t>Sada těsnění včetně pouzder</t>
  </si>
  <si>
    <t>H2X393E01721</t>
  </si>
  <si>
    <t>Řetěz zdvihu A1-25,4x4x59 - ks</t>
  </si>
  <si>
    <t>Joystick křížový</t>
  </si>
  <si>
    <t>Alternátor repasovaný na 391,392, 393,394</t>
  </si>
  <si>
    <t>hose double assembly</t>
  </si>
  <si>
    <t>Starter repasovaný-39x</t>
  </si>
  <si>
    <t>Zadní mřížka</t>
  </si>
  <si>
    <t>cylinder head</t>
  </si>
  <si>
    <t>shutoff valve</t>
  </si>
  <si>
    <t>Zámek levých dveří</t>
  </si>
  <si>
    <t>Ventilátor topení</t>
  </si>
  <si>
    <t>W4X372E01382</t>
  </si>
  <si>
    <t>Konzola</t>
  </si>
  <si>
    <t>Ventil topení</t>
  </si>
  <si>
    <t>Zadní sdružené světlo LED</t>
  </si>
  <si>
    <t>V-belt pulley</t>
  </si>
  <si>
    <t>Poř.</t>
  </si>
  <si>
    <t>Popis</t>
  </si>
  <si>
    <r>
      <t xml:space="preserve">Cena MJ 
</t>
    </r>
    <r>
      <rPr>
        <sz val="11"/>
        <color theme="1"/>
        <rFont val="Calibri"/>
        <family val="2"/>
        <charset val="238"/>
      </rPr>
      <t>[</t>
    </r>
    <r>
      <rPr>
        <sz val="11"/>
        <color theme="1"/>
        <rFont val="Calibri"/>
        <family val="2"/>
        <scheme val="minor"/>
      </rPr>
      <t>Kč bez DPH</t>
    </r>
    <r>
      <rPr>
        <sz val="11"/>
        <color theme="1"/>
        <rFont val="Calibri"/>
        <family val="2"/>
        <charset val="238"/>
      </rPr>
      <t>]</t>
    </r>
  </si>
  <si>
    <t>Cena celkem
[Kč bez DPH]</t>
  </si>
  <si>
    <t>Sazby za práci a příjezd pracovníka</t>
  </si>
  <si>
    <t>Příjezd 1 pracovníka ( doprava + čas na cestě )</t>
  </si>
  <si>
    <t>Příjezd 2 pracovníků ( doprava + čas na cestě )</t>
  </si>
  <si>
    <t>Tech. kontrola dle ČSN 268805 u motorových VZV</t>
  </si>
  <si>
    <t>Tech. kontrola dle ČSN 268805 u akumulátor. VZV</t>
  </si>
  <si>
    <t>Servisní oprava ( hodinová sazba )</t>
  </si>
  <si>
    <t>Celkem cena práce [Kč bez DPH]</t>
  </si>
  <si>
    <t>Cena celkem za náhradní díly a práci [Kč bez DPH]</t>
  </si>
  <si>
    <t>Cena celkem ND  [Kč bez DPH]</t>
  </si>
  <si>
    <t>Označení dílu</t>
  </si>
  <si>
    <t>3915700300</t>
  </si>
  <si>
    <t>3914206000</t>
  </si>
  <si>
    <t>9815005960CO#3</t>
  </si>
  <si>
    <t>Pneu Neznačící SE Continental 300-15 SC 20 SIT</t>
  </si>
  <si>
    <t>0009401213</t>
  </si>
  <si>
    <t>1120745</t>
  </si>
  <si>
    <t>3024902002</t>
  </si>
  <si>
    <t>16014501300</t>
  </si>
  <si>
    <t>9815005968CO#3</t>
  </si>
  <si>
    <t>Pneu Neznačící SE Continental 27x10-12 SC20  SIT</t>
  </si>
  <si>
    <t>H2X393E01694</t>
  </si>
  <si>
    <t>9815005957CO#3</t>
  </si>
  <si>
    <t>Pneu Neznačící SE Continental 23x9-10 SC20 SIT</t>
  </si>
  <si>
    <t>VW022905715E</t>
  </si>
  <si>
    <t>7918911787</t>
  </si>
  <si>
    <t>17800058</t>
  </si>
  <si>
    <t>3960301592</t>
  </si>
  <si>
    <t>3005840300</t>
  </si>
  <si>
    <t>7919040015</t>
  </si>
  <si>
    <t>3024509005</t>
  </si>
  <si>
    <t>9495116059</t>
  </si>
  <si>
    <t>7919040012</t>
  </si>
  <si>
    <t>VID#3A451001200</t>
  </si>
  <si>
    <t>Vidle ISO 3A 100x45x1200</t>
  </si>
  <si>
    <t>LFT#AT39XD000/R</t>
  </si>
  <si>
    <t>H2X393E01748</t>
  </si>
  <si>
    <t>1884905033</t>
  </si>
  <si>
    <t>0009710134</t>
  </si>
  <si>
    <t>3926133011</t>
  </si>
  <si>
    <t>1864464106</t>
  </si>
  <si>
    <t>PVL#250008040</t>
  </si>
  <si>
    <t>Nástavce vidlic 2500 mm/2000 kg pro 80x40</t>
  </si>
  <si>
    <t>3924905001</t>
  </si>
  <si>
    <t>11204338013</t>
  </si>
  <si>
    <t>Sedák sedačky PVC</t>
  </si>
  <si>
    <t>0009721814</t>
  </si>
  <si>
    <t>spark plug</t>
  </si>
  <si>
    <t>VID#100451200</t>
  </si>
  <si>
    <t>0009249401</t>
  </si>
  <si>
    <t>Rolna</t>
  </si>
  <si>
    <t>3924309206</t>
  </si>
  <si>
    <t>3925862301</t>
  </si>
  <si>
    <t>3964413275</t>
  </si>
  <si>
    <t>hose line</t>
  </si>
  <si>
    <t>1864461014</t>
  </si>
  <si>
    <t>Čep rolny</t>
  </si>
  <si>
    <t>1884905063</t>
  </si>
  <si>
    <t>Hadice dvojitá  '5070 mm</t>
  </si>
  <si>
    <t>0009441626</t>
  </si>
  <si>
    <t>3723812534</t>
  </si>
  <si>
    <t>harness</t>
  </si>
  <si>
    <t>3723632404</t>
  </si>
  <si>
    <t>0009444011</t>
  </si>
  <si>
    <t>3003604700</t>
  </si>
  <si>
    <t>potentiometer assy.</t>
  </si>
  <si>
    <t>3964413274</t>
  </si>
  <si>
    <t>0009772820</t>
  </si>
  <si>
    <t>ignition cable '1-4</t>
  </si>
  <si>
    <t>0009740259</t>
  </si>
  <si>
    <t>3964483534</t>
  </si>
  <si>
    <t>H2X393E01805</t>
  </si>
  <si>
    <t>7916400159</t>
  </si>
  <si>
    <t>Potenciometr akcelerátoru H,E,R</t>
  </si>
  <si>
    <t>SB#12V135A</t>
  </si>
  <si>
    <t>Startovací baterie 12V 135Ah</t>
  </si>
  <si>
    <t>3964483529</t>
  </si>
  <si>
    <t>SB#12V100A</t>
  </si>
  <si>
    <t>Startovací baterie 12V 100Ah</t>
  </si>
  <si>
    <t>0009311081</t>
  </si>
  <si>
    <t>Zámek dveří - levý</t>
  </si>
  <si>
    <t>1804462253</t>
  </si>
  <si>
    <t>retainer plate</t>
  </si>
  <si>
    <t>0009741829</t>
  </si>
  <si>
    <t>flashing beacon 'LED-12-110V amber</t>
  </si>
  <si>
    <t>3921084014</t>
  </si>
  <si>
    <t>flexible formed hose</t>
  </si>
  <si>
    <t>0009733033</t>
  </si>
  <si>
    <t>Mikrospínač</t>
  </si>
  <si>
    <t>H2X392R02058</t>
  </si>
  <si>
    <t>3924413287</t>
  </si>
  <si>
    <t>0009260406</t>
  </si>
  <si>
    <t>Předpokládané množství 
za 3 roky</t>
  </si>
  <si>
    <t>Příloha č.2 smlouvy S33/26 (2.část) - Ceník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</si>
</sst>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@_ "/>
    <numFmt numFmtId="165" formatCode="_ #,##0.00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/>
    <xf numFmtId="0" fontId="5" fillId="0" borderId="0" xfId="0" applyFont="1" applyAlignment="1">
      <alignment horizontal="center"/>
    </xf>
    <xf numFmtId="165" fontId="3" fillId="0" borderId="1" xfId="0" applyNumberFormat="1" applyFont="1" applyBorder="1" applyProtection="1">
      <protection locked="0"/>
    </xf>
    <xf numFmtId="165" fontId="2" fillId="0" borderId="1" xfId="0" applyNumberFormat="1" applyFont="1" applyBorder="1" applyProtection="1">
      <protection locked="0"/>
    </xf>
    <xf numFmtId="0" fontId="0" fillId="4" borderId="1" xfId="0" applyFill="1" applyBorder="1" applyAlignment="1">
      <alignment vertical="center" wrapText="1"/>
    </xf>
    <xf numFmtId="0" fontId="0" fillId="0" borderId="1" xfId="0" applyBorder="1" applyProtection="1">
      <protection locked="0"/>
    </xf>
    <xf numFmtId="0" fontId="9" fillId="3" borderId="0" xfId="0" applyFont="1" applyFill="1"/>
    <xf numFmtId="165" fontId="3" fillId="0" borderId="3" xfId="0" applyNumberFormat="1" applyFont="1" applyBorder="1" applyProtection="1">
      <protection locked="0"/>
    </xf>
    <xf numFmtId="164" fontId="3" fillId="0" borderId="2" xfId="0" applyNumberFormat="1" applyFont="1" applyBorder="1" applyAlignment="1">
      <alignment horizontal="right"/>
    </xf>
    <xf numFmtId="0" fontId="8" fillId="4" borderId="1" xfId="0" applyFont="1" applyFill="1" applyBorder="1" applyAlignment="1">
      <alignment vertical="center" wrapText="1"/>
    </xf>
    <xf numFmtId="165" fontId="2" fillId="0" borderId="1" xfId="0" applyNumberFormat="1" applyFont="1" applyBorder="1"/>
    <xf numFmtId="165" fontId="3" fillId="0" borderId="1" xfId="0" applyNumberFormat="1" applyFont="1" applyBorder="1"/>
    <xf numFmtId="0" fontId="6" fillId="0" borderId="0" xfId="0" applyFont="1" applyAlignment="1">
      <alignment horizontal="right"/>
    </xf>
    <xf numFmtId="4" fontId="6" fillId="0" borderId="0" xfId="0" applyNumberFormat="1" applyFont="1" applyAlignment="1">
      <alignment horizontal="right"/>
    </xf>
    <xf numFmtId="0" fontId="0" fillId="0" borderId="1" xfId="0" applyBorder="1"/>
    <xf numFmtId="4" fontId="0" fillId="0" borderId="1" xfId="0" applyNumberFormat="1" applyBorder="1"/>
    <xf numFmtId="0" fontId="10" fillId="3" borderId="0" xfId="0" applyFont="1" applyFill="1" applyAlignment="1">
      <alignment horizontal="right"/>
    </xf>
    <xf numFmtId="4" fontId="10" fillId="3" borderId="0" xfId="0" applyNumberFormat="1" applyFont="1" applyFill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164" fontId="3" fillId="2" borderId="1" xfId="0" applyNumberFormat="1" applyFont="1" applyFill="1" applyBorder="1"/>
    <xf numFmtId="164" fontId="3" fillId="0" borderId="3" xfId="0" applyNumberFormat="1" applyFont="1" applyBorder="1"/>
    <xf numFmtId="0" fontId="0" fillId="0" borderId="2" xfId="0" applyBorder="1"/>
    <xf numFmtId="0" fontId="0" fillId="4" borderId="1" xfId="0" applyFill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2"/>
  <sheetViews>
    <sheetView tabSelected="1" topLeftCell="A67" workbookViewId="0">
      <selection activeCell="L73" sqref="L73"/>
    </sheetView>
  </sheetViews>
  <sheetFormatPr defaultRowHeight="15" x14ac:dyDescent="0.25"/>
  <cols>
    <col min="1" max="1" width="5.85546875" customWidth="1"/>
    <col min="2" max="3" width="20.28515625" customWidth="1"/>
    <col min="4" max="4" width="45.42578125" customWidth="1"/>
    <col min="5" max="5" width="11.7109375" customWidth="1"/>
    <col min="6" max="6" width="13" customWidth="1"/>
    <col min="7" max="7" width="12.140625" customWidth="1"/>
  </cols>
  <sheetData>
    <row r="1" spans="1:9" ht="15.75" x14ac:dyDescent="0.25">
      <c r="A1" s="20" t="s">
        <v>137</v>
      </c>
      <c r="B1" s="1"/>
      <c r="C1" s="1"/>
      <c r="D1" s="1"/>
      <c r="E1" s="1"/>
      <c r="F1" s="2"/>
      <c r="G1" s="2"/>
      <c r="H1" s="2"/>
      <c r="I1" s="2"/>
    </row>
    <row r="2" spans="1:9" x14ac:dyDescent="0.25">
      <c r="A2" s="21"/>
      <c r="B2" s="3"/>
      <c r="C2" s="3"/>
      <c r="D2" s="3"/>
      <c r="E2" s="3"/>
      <c r="F2" s="2"/>
      <c r="G2" s="2"/>
      <c r="H2" s="2"/>
      <c r="I2" s="2"/>
    </row>
    <row r="3" spans="1:9" ht="45" x14ac:dyDescent="0.25">
      <c r="A3" s="22" t="s">
        <v>41</v>
      </c>
      <c r="B3" s="23" t="s">
        <v>0</v>
      </c>
      <c r="C3" s="23" t="s">
        <v>54</v>
      </c>
      <c r="D3" s="23" t="s">
        <v>42</v>
      </c>
      <c r="E3" s="6" t="s">
        <v>43</v>
      </c>
      <c r="F3" s="11" t="s">
        <v>136</v>
      </c>
      <c r="G3" s="6" t="s">
        <v>44</v>
      </c>
      <c r="H3" s="2"/>
      <c r="I3" s="2"/>
    </row>
    <row r="4" spans="1:9" x14ac:dyDescent="0.25">
      <c r="A4" s="24">
        <v>1</v>
      </c>
      <c r="B4" s="25" t="s">
        <v>1</v>
      </c>
      <c r="C4" s="25" t="s">
        <v>55</v>
      </c>
      <c r="D4" s="25" t="s">
        <v>2</v>
      </c>
      <c r="E4" s="5"/>
      <c r="F4" s="12">
        <v>2</v>
      </c>
      <c r="G4" s="12">
        <f>E4*F4</f>
        <v>0</v>
      </c>
      <c r="H4" s="2"/>
      <c r="I4" s="2"/>
    </row>
    <row r="5" spans="1:9" x14ac:dyDescent="0.25">
      <c r="A5" s="24">
        <v>2</v>
      </c>
      <c r="B5" s="25" t="s">
        <v>5</v>
      </c>
      <c r="C5" s="25" t="s">
        <v>56</v>
      </c>
      <c r="D5" s="26" t="s">
        <v>6</v>
      </c>
      <c r="E5" s="5"/>
      <c r="F5" s="12">
        <v>2</v>
      </c>
      <c r="G5" s="12">
        <f t="shared" ref="G5:G68" si="0">E5*F5</f>
        <v>0</v>
      </c>
      <c r="H5" s="2"/>
      <c r="I5" s="2"/>
    </row>
    <row r="6" spans="1:9" x14ac:dyDescent="0.25">
      <c r="A6" s="24">
        <v>3</v>
      </c>
      <c r="B6" s="25" t="s">
        <v>3</v>
      </c>
      <c r="C6" s="25" t="s">
        <v>57</v>
      </c>
      <c r="D6" s="26" t="s">
        <v>58</v>
      </c>
      <c r="E6" s="4"/>
      <c r="F6" s="13">
        <v>2</v>
      </c>
      <c r="G6" s="12">
        <f t="shared" si="0"/>
        <v>0</v>
      </c>
      <c r="H6" s="2"/>
      <c r="I6" s="2"/>
    </row>
    <row r="7" spans="1:9" x14ac:dyDescent="0.25">
      <c r="A7" s="24">
        <v>4</v>
      </c>
      <c r="B7" s="25" t="s">
        <v>11</v>
      </c>
      <c r="C7" s="25" t="s">
        <v>59</v>
      </c>
      <c r="D7" s="26" t="s">
        <v>8</v>
      </c>
      <c r="E7" s="4"/>
      <c r="F7" s="13">
        <v>1</v>
      </c>
      <c r="G7" s="12">
        <f t="shared" si="0"/>
        <v>0</v>
      </c>
      <c r="H7" s="2"/>
      <c r="I7" s="2"/>
    </row>
    <row r="8" spans="1:9" x14ac:dyDescent="0.25">
      <c r="A8" s="24">
        <v>5</v>
      </c>
      <c r="B8" s="25" t="s">
        <v>9</v>
      </c>
      <c r="C8" s="25" t="s">
        <v>60</v>
      </c>
      <c r="D8" s="26" t="s">
        <v>10</v>
      </c>
      <c r="E8" s="4"/>
      <c r="F8" s="13">
        <v>1</v>
      </c>
      <c r="G8" s="12">
        <f t="shared" si="0"/>
        <v>0</v>
      </c>
      <c r="H8" s="2"/>
      <c r="I8" s="2"/>
    </row>
    <row r="9" spans="1:9" x14ac:dyDescent="0.25">
      <c r="A9" s="24">
        <v>6</v>
      </c>
      <c r="B9" s="25" t="s">
        <v>11</v>
      </c>
      <c r="C9" s="25" t="s">
        <v>61</v>
      </c>
      <c r="D9" s="26" t="s">
        <v>12</v>
      </c>
      <c r="E9" s="4"/>
      <c r="F9" s="13">
        <v>1</v>
      </c>
      <c r="G9" s="12">
        <f t="shared" si="0"/>
        <v>0</v>
      </c>
      <c r="H9" s="2"/>
      <c r="I9" s="2"/>
    </row>
    <row r="10" spans="1:9" x14ac:dyDescent="0.25">
      <c r="A10" s="24">
        <v>7</v>
      </c>
      <c r="B10" s="25" t="s">
        <v>5</v>
      </c>
      <c r="C10" s="25" t="s">
        <v>62</v>
      </c>
      <c r="D10" s="26" t="s">
        <v>13</v>
      </c>
      <c r="E10" s="4"/>
      <c r="F10" s="13">
        <v>2</v>
      </c>
      <c r="G10" s="12">
        <f t="shared" si="0"/>
        <v>0</v>
      </c>
      <c r="H10" s="2"/>
      <c r="I10" s="2"/>
    </row>
    <row r="11" spans="1:9" x14ac:dyDescent="0.25">
      <c r="A11" s="24">
        <v>8</v>
      </c>
      <c r="B11" s="25" t="s">
        <v>19</v>
      </c>
      <c r="C11" s="25" t="s">
        <v>63</v>
      </c>
      <c r="D11" s="26" t="s">
        <v>64</v>
      </c>
      <c r="E11" s="4"/>
      <c r="F11" s="13">
        <v>4</v>
      </c>
      <c r="G11" s="12">
        <f t="shared" si="0"/>
        <v>0</v>
      </c>
      <c r="H11" s="2"/>
      <c r="I11" s="2"/>
    </row>
    <row r="12" spans="1:9" x14ac:dyDescent="0.25">
      <c r="A12" s="24">
        <v>9</v>
      </c>
      <c r="B12" s="25" t="s">
        <v>65</v>
      </c>
      <c r="C12" s="25" t="s">
        <v>66</v>
      </c>
      <c r="D12" s="26" t="s">
        <v>67</v>
      </c>
      <c r="E12" s="4"/>
      <c r="F12" s="13">
        <v>8</v>
      </c>
      <c r="G12" s="12">
        <f t="shared" si="0"/>
        <v>0</v>
      </c>
      <c r="H12" s="2"/>
      <c r="I12" s="2"/>
    </row>
    <row r="13" spans="1:9" x14ac:dyDescent="0.25">
      <c r="A13" s="24">
        <v>10</v>
      </c>
      <c r="B13" s="25" t="s">
        <v>9</v>
      </c>
      <c r="C13" s="25" t="s">
        <v>68</v>
      </c>
      <c r="D13" s="26" t="s">
        <v>15</v>
      </c>
      <c r="E13" s="4"/>
      <c r="F13" s="13">
        <v>6</v>
      </c>
      <c r="G13" s="12">
        <f t="shared" si="0"/>
        <v>0</v>
      </c>
      <c r="H13" s="2"/>
      <c r="I13" s="2"/>
    </row>
    <row r="14" spans="1:9" x14ac:dyDescent="0.25">
      <c r="A14" s="24">
        <v>11</v>
      </c>
      <c r="B14" s="25" t="s">
        <v>7</v>
      </c>
      <c r="C14" s="25" t="s">
        <v>69</v>
      </c>
      <c r="D14" s="26" t="s">
        <v>17</v>
      </c>
      <c r="E14" s="4"/>
      <c r="F14" s="13">
        <v>2</v>
      </c>
      <c r="G14" s="12">
        <f t="shared" si="0"/>
        <v>0</v>
      </c>
      <c r="H14" s="2"/>
      <c r="I14" s="2"/>
    </row>
    <row r="15" spans="1:9" x14ac:dyDescent="0.25">
      <c r="A15" s="24">
        <v>12</v>
      </c>
      <c r="B15" s="25" t="s">
        <v>3</v>
      </c>
      <c r="C15" s="25" t="s">
        <v>70</v>
      </c>
      <c r="D15" s="26" t="s">
        <v>18</v>
      </c>
      <c r="E15" s="4"/>
      <c r="F15" s="13">
        <v>4</v>
      </c>
      <c r="G15" s="12">
        <f t="shared" si="0"/>
        <v>0</v>
      </c>
      <c r="H15" s="2"/>
      <c r="I15" s="2"/>
    </row>
    <row r="16" spans="1:9" x14ac:dyDescent="0.25">
      <c r="A16" s="24">
        <v>13</v>
      </c>
      <c r="B16" s="25" t="s">
        <v>7</v>
      </c>
      <c r="C16" s="25" t="s">
        <v>69</v>
      </c>
      <c r="D16" s="26" t="s">
        <v>17</v>
      </c>
      <c r="E16" s="4"/>
      <c r="F16" s="13">
        <v>2</v>
      </c>
      <c r="G16" s="12">
        <f t="shared" si="0"/>
        <v>0</v>
      </c>
      <c r="H16" s="2"/>
      <c r="I16" s="2"/>
    </row>
    <row r="17" spans="1:9" x14ac:dyDescent="0.25">
      <c r="A17" s="24">
        <v>14</v>
      </c>
      <c r="B17" s="25" t="s">
        <v>9</v>
      </c>
      <c r="C17" s="25" t="s">
        <v>71</v>
      </c>
      <c r="D17" s="26" t="s">
        <v>21</v>
      </c>
      <c r="E17" s="4"/>
      <c r="F17" s="13">
        <v>2</v>
      </c>
      <c r="G17" s="12">
        <f t="shared" si="0"/>
        <v>0</v>
      </c>
      <c r="H17" s="2"/>
      <c r="I17" s="2"/>
    </row>
    <row r="18" spans="1:9" x14ac:dyDescent="0.25">
      <c r="A18" s="24">
        <v>15</v>
      </c>
      <c r="B18" s="25" t="s">
        <v>22</v>
      </c>
      <c r="C18" s="25" t="s">
        <v>72</v>
      </c>
      <c r="D18" s="26" t="s">
        <v>14</v>
      </c>
      <c r="E18" s="4"/>
      <c r="F18" s="13">
        <v>2</v>
      </c>
      <c r="G18" s="12">
        <f t="shared" si="0"/>
        <v>0</v>
      </c>
      <c r="H18" s="2"/>
      <c r="I18" s="2"/>
    </row>
    <row r="19" spans="1:9" x14ac:dyDescent="0.25">
      <c r="A19" s="24">
        <v>16</v>
      </c>
      <c r="B19" s="25" t="s">
        <v>20</v>
      </c>
      <c r="C19" s="25" t="s">
        <v>73</v>
      </c>
      <c r="D19" s="26" t="s">
        <v>23</v>
      </c>
      <c r="E19" s="4"/>
      <c r="F19" s="13">
        <v>2</v>
      </c>
      <c r="G19" s="12">
        <f t="shared" si="0"/>
        <v>0</v>
      </c>
      <c r="H19" s="2"/>
      <c r="I19" s="2"/>
    </row>
    <row r="20" spans="1:9" x14ac:dyDescent="0.25">
      <c r="A20" s="24">
        <v>17</v>
      </c>
      <c r="B20" s="25" t="s">
        <v>11</v>
      </c>
      <c r="C20" s="25" t="s">
        <v>74</v>
      </c>
      <c r="D20" s="26" t="s">
        <v>24</v>
      </c>
      <c r="E20" s="4"/>
      <c r="F20" s="13">
        <v>2</v>
      </c>
      <c r="G20" s="12">
        <f t="shared" si="0"/>
        <v>0</v>
      </c>
      <c r="H20" s="2"/>
      <c r="I20" s="2"/>
    </row>
    <row r="21" spans="1:9" x14ac:dyDescent="0.25">
      <c r="A21" s="24">
        <v>18</v>
      </c>
      <c r="B21" s="25" t="s">
        <v>25</v>
      </c>
      <c r="C21" s="25" t="s">
        <v>75</v>
      </c>
      <c r="D21" s="26" t="s">
        <v>26</v>
      </c>
      <c r="E21" s="4"/>
      <c r="F21" s="13">
        <v>1</v>
      </c>
      <c r="G21" s="12">
        <f t="shared" si="0"/>
        <v>0</v>
      </c>
      <c r="H21" s="2"/>
      <c r="I21" s="2"/>
    </row>
    <row r="22" spans="1:9" x14ac:dyDescent="0.25">
      <c r="A22" s="24">
        <v>19</v>
      </c>
      <c r="B22" s="25" t="s">
        <v>22</v>
      </c>
      <c r="C22" s="25" t="s">
        <v>76</v>
      </c>
      <c r="D22" s="26" t="s">
        <v>27</v>
      </c>
      <c r="E22" s="4"/>
      <c r="F22" s="13">
        <v>1</v>
      </c>
      <c r="G22" s="12">
        <f t="shared" si="0"/>
        <v>0</v>
      </c>
      <c r="H22" s="2"/>
      <c r="I22" s="2"/>
    </row>
    <row r="23" spans="1:9" x14ac:dyDescent="0.25">
      <c r="A23" s="24">
        <v>20</v>
      </c>
      <c r="B23" s="25" t="s">
        <v>19</v>
      </c>
      <c r="C23" s="25" t="s">
        <v>77</v>
      </c>
      <c r="D23" s="26" t="s">
        <v>78</v>
      </c>
      <c r="E23" s="4"/>
      <c r="F23" s="13">
        <v>2</v>
      </c>
      <c r="G23" s="12">
        <f t="shared" si="0"/>
        <v>0</v>
      </c>
      <c r="H23" s="2"/>
      <c r="I23" s="2"/>
    </row>
    <row r="24" spans="1:9" x14ac:dyDescent="0.25">
      <c r="A24" s="24">
        <v>21</v>
      </c>
      <c r="B24" s="25" t="s">
        <v>19</v>
      </c>
      <c r="C24" s="25" t="s">
        <v>79</v>
      </c>
      <c r="D24" s="26" t="s">
        <v>28</v>
      </c>
      <c r="E24" s="4"/>
      <c r="F24" s="13">
        <v>2</v>
      </c>
      <c r="G24" s="12">
        <f t="shared" si="0"/>
        <v>0</v>
      </c>
      <c r="H24" s="2"/>
      <c r="I24" s="2"/>
    </row>
    <row r="25" spans="1:9" x14ac:dyDescent="0.25">
      <c r="A25" s="24">
        <v>22</v>
      </c>
      <c r="B25" s="25" t="s">
        <v>80</v>
      </c>
      <c r="C25" s="25" t="s">
        <v>72</v>
      </c>
      <c r="D25" s="26" t="s">
        <v>14</v>
      </c>
      <c r="E25" s="4"/>
      <c r="F25" s="13">
        <v>1</v>
      </c>
      <c r="G25" s="12">
        <f t="shared" si="0"/>
        <v>0</v>
      </c>
      <c r="H25" s="2"/>
      <c r="I25" s="2"/>
    </row>
    <row r="26" spans="1:9" x14ac:dyDescent="0.25">
      <c r="A26" s="24">
        <v>23</v>
      </c>
      <c r="B26" s="25" t="s">
        <v>22</v>
      </c>
      <c r="C26" s="25" t="s">
        <v>81</v>
      </c>
      <c r="D26" s="26" t="s">
        <v>29</v>
      </c>
      <c r="E26" s="4"/>
      <c r="F26" s="13">
        <v>2</v>
      </c>
      <c r="G26" s="12">
        <f t="shared" si="0"/>
        <v>0</v>
      </c>
      <c r="H26" s="2"/>
      <c r="I26" s="2"/>
    </row>
    <row r="27" spans="1:9" x14ac:dyDescent="0.25">
      <c r="A27" s="24">
        <v>24</v>
      </c>
      <c r="B27" s="25" t="s">
        <v>19</v>
      </c>
      <c r="C27" s="25" t="s">
        <v>72</v>
      </c>
      <c r="D27" s="26" t="s">
        <v>14</v>
      </c>
      <c r="E27" s="4"/>
      <c r="F27" s="13">
        <v>2</v>
      </c>
      <c r="G27" s="12">
        <f t="shared" si="0"/>
        <v>0</v>
      </c>
      <c r="H27" s="2"/>
      <c r="I27" s="2"/>
    </row>
    <row r="28" spans="1:9" x14ac:dyDescent="0.25">
      <c r="A28" s="24">
        <v>25</v>
      </c>
      <c r="B28" s="25" t="s">
        <v>9</v>
      </c>
      <c r="C28" s="25" t="s">
        <v>82</v>
      </c>
      <c r="D28" s="26" t="s">
        <v>30</v>
      </c>
      <c r="E28" s="4"/>
      <c r="F28" s="13">
        <v>1</v>
      </c>
      <c r="G28" s="12">
        <f t="shared" si="0"/>
        <v>0</v>
      </c>
      <c r="H28" s="2"/>
      <c r="I28" s="2"/>
    </row>
    <row r="29" spans="1:9" x14ac:dyDescent="0.25">
      <c r="A29" s="24">
        <v>26</v>
      </c>
      <c r="B29" s="25" t="s">
        <v>1</v>
      </c>
      <c r="C29" s="25" t="s">
        <v>83</v>
      </c>
      <c r="D29" s="26" t="s">
        <v>31</v>
      </c>
      <c r="E29" s="4"/>
      <c r="F29" s="13">
        <v>2</v>
      </c>
      <c r="G29" s="12">
        <f t="shared" si="0"/>
        <v>0</v>
      </c>
      <c r="H29" s="2"/>
      <c r="I29" s="2"/>
    </row>
    <row r="30" spans="1:9" x14ac:dyDescent="0.25">
      <c r="A30" s="24">
        <v>27</v>
      </c>
      <c r="B30" s="25" t="s">
        <v>65</v>
      </c>
      <c r="C30" s="25" t="s">
        <v>84</v>
      </c>
      <c r="D30" s="26" t="s">
        <v>32</v>
      </c>
      <c r="E30" s="4"/>
      <c r="F30" s="13">
        <v>2</v>
      </c>
      <c r="G30" s="12">
        <f t="shared" si="0"/>
        <v>0</v>
      </c>
      <c r="H30" s="2"/>
      <c r="I30" s="2"/>
    </row>
    <row r="31" spans="1:9" x14ac:dyDescent="0.25">
      <c r="A31" s="24">
        <v>28</v>
      </c>
      <c r="B31" s="25" t="s">
        <v>22</v>
      </c>
      <c r="C31" s="25" t="s">
        <v>85</v>
      </c>
      <c r="D31" s="26" t="s">
        <v>86</v>
      </c>
      <c r="E31" s="4"/>
      <c r="F31" s="13">
        <v>1</v>
      </c>
      <c r="G31" s="12">
        <f t="shared" si="0"/>
        <v>0</v>
      </c>
      <c r="H31" s="2"/>
      <c r="I31" s="2"/>
    </row>
    <row r="32" spans="1:9" x14ac:dyDescent="0.25">
      <c r="A32" s="24">
        <v>29</v>
      </c>
      <c r="B32" s="25" t="s">
        <v>20</v>
      </c>
      <c r="C32" s="25" t="s">
        <v>87</v>
      </c>
      <c r="D32" s="26" t="s">
        <v>29</v>
      </c>
      <c r="E32" s="4"/>
      <c r="F32" s="13">
        <v>2</v>
      </c>
      <c r="G32" s="12">
        <f t="shared" si="0"/>
        <v>0</v>
      </c>
      <c r="H32" s="2"/>
      <c r="I32" s="2"/>
    </row>
    <row r="33" spans="1:9" x14ac:dyDescent="0.25">
      <c r="A33" s="24">
        <v>30</v>
      </c>
      <c r="B33" s="25" t="s">
        <v>25</v>
      </c>
      <c r="C33" s="25" t="s">
        <v>88</v>
      </c>
      <c r="D33" s="26" t="s">
        <v>89</v>
      </c>
      <c r="E33" s="4"/>
      <c r="F33" s="13">
        <v>3</v>
      </c>
      <c r="G33" s="12">
        <f t="shared" si="0"/>
        <v>0</v>
      </c>
      <c r="H33" s="2"/>
      <c r="I33" s="2"/>
    </row>
    <row r="34" spans="1:9" x14ac:dyDescent="0.25">
      <c r="A34" s="24">
        <v>31</v>
      </c>
      <c r="B34" s="25" t="s">
        <v>9</v>
      </c>
      <c r="C34" s="25" t="s">
        <v>90</v>
      </c>
      <c r="D34" s="26" t="s">
        <v>91</v>
      </c>
      <c r="E34" s="4"/>
      <c r="F34" s="13">
        <v>6</v>
      </c>
      <c r="G34" s="12">
        <f t="shared" si="0"/>
        <v>0</v>
      </c>
      <c r="H34" s="2"/>
      <c r="I34" s="2"/>
    </row>
    <row r="35" spans="1:9" x14ac:dyDescent="0.25">
      <c r="A35" s="24">
        <v>32</v>
      </c>
      <c r="B35" s="25" t="s">
        <v>11</v>
      </c>
      <c r="C35" s="25" t="s">
        <v>92</v>
      </c>
      <c r="D35" s="26" t="s">
        <v>78</v>
      </c>
      <c r="E35" s="4"/>
      <c r="F35" s="13">
        <v>6</v>
      </c>
      <c r="G35" s="12">
        <f t="shared" si="0"/>
        <v>0</v>
      </c>
      <c r="H35" s="2"/>
      <c r="I35" s="2"/>
    </row>
    <row r="36" spans="1:9" x14ac:dyDescent="0.25">
      <c r="A36" s="24">
        <v>33</v>
      </c>
      <c r="B36" s="25" t="s">
        <v>20</v>
      </c>
      <c r="C36" s="25" t="s">
        <v>93</v>
      </c>
      <c r="D36" s="26" t="s">
        <v>94</v>
      </c>
      <c r="E36" s="4"/>
      <c r="F36" s="13">
        <v>8</v>
      </c>
      <c r="G36" s="12">
        <f t="shared" si="0"/>
        <v>0</v>
      </c>
      <c r="H36" s="2"/>
      <c r="I36" s="2"/>
    </row>
    <row r="37" spans="1:9" x14ac:dyDescent="0.25">
      <c r="A37" s="24">
        <v>34</v>
      </c>
      <c r="B37" s="25" t="s">
        <v>3</v>
      </c>
      <c r="C37" s="25" t="s">
        <v>90</v>
      </c>
      <c r="D37" s="26" t="s">
        <v>91</v>
      </c>
      <c r="E37" s="4"/>
      <c r="F37" s="13">
        <v>6</v>
      </c>
      <c r="G37" s="12">
        <f t="shared" si="0"/>
        <v>0</v>
      </c>
      <c r="H37" s="2"/>
      <c r="I37" s="2"/>
    </row>
    <row r="38" spans="1:9" x14ac:dyDescent="0.25">
      <c r="A38" s="24">
        <v>35</v>
      </c>
      <c r="B38" s="25" t="s">
        <v>7</v>
      </c>
      <c r="C38" s="25" t="s">
        <v>95</v>
      </c>
      <c r="D38" s="25" t="s">
        <v>34</v>
      </c>
      <c r="E38" s="4"/>
      <c r="F38" s="13">
        <v>1</v>
      </c>
      <c r="G38" s="12">
        <f t="shared" si="0"/>
        <v>0</v>
      </c>
      <c r="H38" s="2"/>
      <c r="I38" s="2"/>
    </row>
    <row r="39" spans="1:9" x14ac:dyDescent="0.25">
      <c r="A39" s="24">
        <v>36</v>
      </c>
      <c r="B39" s="25" t="s">
        <v>7</v>
      </c>
      <c r="C39" s="25" t="s">
        <v>81</v>
      </c>
      <c r="D39" s="25" t="s">
        <v>29</v>
      </c>
      <c r="E39" s="4"/>
      <c r="F39" s="13">
        <v>2</v>
      </c>
      <c r="G39" s="12">
        <f t="shared" si="0"/>
        <v>0</v>
      </c>
      <c r="H39" s="2"/>
      <c r="I39" s="2"/>
    </row>
    <row r="40" spans="1:9" x14ac:dyDescent="0.25">
      <c r="A40" s="24">
        <v>37</v>
      </c>
      <c r="B40" s="25" t="s">
        <v>4</v>
      </c>
      <c r="C40" s="25" t="s">
        <v>96</v>
      </c>
      <c r="D40" s="25" t="s">
        <v>35</v>
      </c>
      <c r="E40" s="4"/>
      <c r="F40" s="13">
        <v>3</v>
      </c>
      <c r="G40" s="12">
        <f t="shared" si="0"/>
        <v>0</v>
      </c>
      <c r="H40" s="2"/>
      <c r="I40" s="2"/>
    </row>
    <row r="41" spans="1:9" x14ac:dyDescent="0.25">
      <c r="A41" s="24">
        <v>38</v>
      </c>
      <c r="B41" s="25" t="s">
        <v>22</v>
      </c>
      <c r="C41" s="25" t="s">
        <v>95</v>
      </c>
      <c r="D41" s="25" t="s">
        <v>34</v>
      </c>
      <c r="E41" s="4"/>
      <c r="F41" s="13">
        <v>2</v>
      </c>
      <c r="G41" s="12">
        <f t="shared" si="0"/>
        <v>0</v>
      </c>
      <c r="H41" s="2"/>
      <c r="I41" s="2"/>
    </row>
    <row r="42" spans="1:9" x14ac:dyDescent="0.25">
      <c r="A42" s="24">
        <v>39</v>
      </c>
      <c r="B42" s="25" t="s">
        <v>3</v>
      </c>
      <c r="C42" s="25" t="s">
        <v>97</v>
      </c>
      <c r="D42" s="25" t="s">
        <v>98</v>
      </c>
      <c r="E42" s="4"/>
      <c r="F42" s="13">
        <v>3</v>
      </c>
      <c r="G42" s="12">
        <f t="shared" si="0"/>
        <v>0</v>
      </c>
      <c r="H42" s="2"/>
      <c r="I42" s="2"/>
    </row>
    <row r="43" spans="1:9" x14ac:dyDescent="0.25">
      <c r="A43" s="24">
        <v>40</v>
      </c>
      <c r="B43" s="25" t="s">
        <v>20</v>
      </c>
      <c r="C43" s="25" t="s">
        <v>99</v>
      </c>
      <c r="D43" s="25" t="s">
        <v>100</v>
      </c>
      <c r="E43" s="4"/>
      <c r="F43" s="13">
        <v>8</v>
      </c>
      <c r="G43" s="12">
        <f t="shared" si="0"/>
        <v>0</v>
      </c>
      <c r="H43" s="2"/>
      <c r="I43" s="2"/>
    </row>
    <row r="44" spans="1:9" x14ac:dyDescent="0.25">
      <c r="A44" s="24">
        <v>41</v>
      </c>
      <c r="B44" s="25" t="s">
        <v>22</v>
      </c>
      <c r="C44" s="25" t="s">
        <v>101</v>
      </c>
      <c r="D44" s="25" t="s">
        <v>102</v>
      </c>
      <c r="E44" s="4"/>
      <c r="F44" s="13">
        <v>1</v>
      </c>
      <c r="G44" s="12">
        <f t="shared" si="0"/>
        <v>0</v>
      </c>
      <c r="H44" s="2"/>
      <c r="I44" s="2"/>
    </row>
    <row r="45" spans="1:9" x14ac:dyDescent="0.25">
      <c r="A45" s="24">
        <v>42</v>
      </c>
      <c r="B45" s="25" t="s">
        <v>7</v>
      </c>
      <c r="C45" s="25" t="s">
        <v>103</v>
      </c>
      <c r="D45" s="25" t="s">
        <v>33</v>
      </c>
      <c r="E45" s="4"/>
      <c r="F45" s="13">
        <v>3</v>
      </c>
      <c r="G45" s="12">
        <f t="shared" si="0"/>
        <v>0</v>
      </c>
      <c r="H45" s="2"/>
      <c r="I45" s="2"/>
    </row>
    <row r="46" spans="1:9" x14ac:dyDescent="0.25">
      <c r="A46" s="24">
        <v>43</v>
      </c>
      <c r="B46" s="25" t="s">
        <v>36</v>
      </c>
      <c r="C46" s="25" t="s">
        <v>104</v>
      </c>
      <c r="D46" s="25" t="s">
        <v>105</v>
      </c>
      <c r="E46" s="4"/>
      <c r="F46" s="13">
        <v>1</v>
      </c>
      <c r="G46" s="12">
        <f t="shared" si="0"/>
        <v>0</v>
      </c>
      <c r="H46" s="2"/>
      <c r="I46" s="2"/>
    </row>
    <row r="47" spans="1:9" x14ac:dyDescent="0.25">
      <c r="A47" s="24">
        <v>44</v>
      </c>
      <c r="B47" s="25" t="s">
        <v>36</v>
      </c>
      <c r="C47" s="25" t="s">
        <v>106</v>
      </c>
      <c r="D47" s="25" t="s">
        <v>37</v>
      </c>
      <c r="E47" s="4"/>
      <c r="F47" s="13">
        <v>1</v>
      </c>
      <c r="G47" s="12">
        <f t="shared" si="0"/>
        <v>0</v>
      </c>
      <c r="H47" s="2"/>
      <c r="I47" s="2"/>
    </row>
    <row r="48" spans="1:9" x14ac:dyDescent="0.25">
      <c r="A48" s="24">
        <v>45</v>
      </c>
      <c r="B48" s="25" t="s">
        <v>22</v>
      </c>
      <c r="C48" s="25" t="s">
        <v>107</v>
      </c>
      <c r="D48" s="25" t="s">
        <v>38</v>
      </c>
      <c r="E48" s="4"/>
      <c r="F48" s="13">
        <v>1</v>
      </c>
      <c r="G48" s="12">
        <f t="shared" si="0"/>
        <v>0</v>
      </c>
      <c r="H48" s="2"/>
      <c r="I48" s="2"/>
    </row>
    <row r="49" spans="1:9" x14ac:dyDescent="0.25">
      <c r="A49" s="24">
        <v>46</v>
      </c>
      <c r="B49" s="25" t="s">
        <v>4</v>
      </c>
      <c r="C49" s="25" t="s">
        <v>108</v>
      </c>
      <c r="D49" s="25" t="s">
        <v>109</v>
      </c>
      <c r="E49" s="4"/>
      <c r="F49" s="13">
        <v>2</v>
      </c>
      <c r="G49" s="12">
        <f t="shared" si="0"/>
        <v>0</v>
      </c>
      <c r="H49" s="2"/>
      <c r="I49" s="2"/>
    </row>
    <row r="50" spans="1:9" x14ac:dyDescent="0.25">
      <c r="A50" s="24">
        <v>47</v>
      </c>
      <c r="B50" s="25" t="s">
        <v>22</v>
      </c>
      <c r="C50" s="25" t="s">
        <v>81</v>
      </c>
      <c r="D50" s="25" t="s">
        <v>29</v>
      </c>
      <c r="E50" s="4"/>
      <c r="F50" s="13">
        <v>1</v>
      </c>
      <c r="G50" s="12">
        <f t="shared" si="0"/>
        <v>0</v>
      </c>
      <c r="H50" s="2"/>
      <c r="I50" s="2"/>
    </row>
    <row r="51" spans="1:9" x14ac:dyDescent="0.25">
      <c r="A51" s="24">
        <v>48</v>
      </c>
      <c r="B51" s="25" t="s">
        <v>3</v>
      </c>
      <c r="C51" s="25" t="s">
        <v>110</v>
      </c>
      <c r="D51" s="25" t="s">
        <v>98</v>
      </c>
      <c r="E51" s="4"/>
      <c r="F51" s="13">
        <v>1</v>
      </c>
      <c r="G51" s="12">
        <f t="shared" si="0"/>
        <v>0</v>
      </c>
      <c r="H51" s="2"/>
      <c r="I51" s="2"/>
    </row>
    <row r="52" spans="1:9" x14ac:dyDescent="0.25">
      <c r="A52" s="24">
        <v>49</v>
      </c>
      <c r="B52" s="25" t="s">
        <v>1</v>
      </c>
      <c r="C52" s="25" t="s">
        <v>111</v>
      </c>
      <c r="D52" s="25" t="s">
        <v>112</v>
      </c>
      <c r="E52" s="4"/>
      <c r="F52" s="13">
        <v>1</v>
      </c>
      <c r="G52" s="12">
        <f t="shared" si="0"/>
        <v>0</v>
      </c>
      <c r="H52" s="2"/>
      <c r="I52" s="2"/>
    </row>
    <row r="53" spans="1:9" x14ac:dyDescent="0.25">
      <c r="A53" s="24">
        <v>50</v>
      </c>
      <c r="B53" s="25" t="s">
        <v>19</v>
      </c>
      <c r="C53" s="25" t="s">
        <v>113</v>
      </c>
      <c r="D53" s="25" t="s">
        <v>39</v>
      </c>
      <c r="E53" s="4"/>
      <c r="F53" s="13">
        <v>1</v>
      </c>
      <c r="G53" s="12">
        <f t="shared" si="0"/>
        <v>0</v>
      </c>
      <c r="H53" s="2"/>
      <c r="I53" s="2"/>
    </row>
    <row r="54" spans="1:9" x14ac:dyDescent="0.25">
      <c r="A54" s="24">
        <v>51</v>
      </c>
      <c r="B54" s="25" t="s">
        <v>3</v>
      </c>
      <c r="C54" s="25" t="s">
        <v>114</v>
      </c>
      <c r="D54" s="25" t="s">
        <v>98</v>
      </c>
      <c r="E54" s="4"/>
      <c r="F54" s="13">
        <v>3</v>
      </c>
      <c r="G54" s="12">
        <f t="shared" si="0"/>
        <v>0</v>
      </c>
      <c r="H54" s="2"/>
      <c r="I54" s="2"/>
    </row>
    <row r="55" spans="1:9" x14ac:dyDescent="0.25">
      <c r="A55" s="24">
        <v>52</v>
      </c>
      <c r="B55" s="25" t="s">
        <v>115</v>
      </c>
      <c r="C55" s="25" t="s">
        <v>116</v>
      </c>
      <c r="D55" s="25" t="s">
        <v>117</v>
      </c>
      <c r="E55" s="4"/>
      <c r="F55" s="13">
        <v>2</v>
      </c>
      <c r="G55" s="12">
        <f t="shared" si="0"/>
        <v>0</v>
      </c>
      <c r="H55" s="2"/>
      <c r="I55" s="2"/>
    </row>
    <row r="56" spans="1:9" x14ac:dyDescent="0.25">
      <c r="A56" s="24">
        <v>53</v>
      </c>
      <c r="B56" s="25" t="s">
        <v>9</v>
      </c>
      <c r="C56" s="25" t="s">
        <v>118</v>
      </c>
      <c r="D56" s="25" t="s">
        <v>119</v>
      </c>
      <c r="E56" s="4"/>
      <c r="F56" s="13">
        <v>2</v>
      </c>
      <c r="G56" s="12">
        <f t="shared" si="0"/>
        <v>0</v>
      </c>
      <c r="H56" s="2"/>
      <c r="I56" s="2"/>
    </row>
    <row r="57" spans="1:9" x14ac:dyDescent="0.25">
      <c r="A57" s="24">
        <v>54</v>
      </c>
      <c r="B57" s="25" t="s">
        <v>1</v>
      </c>
      <c r="C57" s="25" t="s">
        <v>113</v>
      </c>
      <c r="D57" s="25" t="s">
        <v>39</v>
      </c>
      <c r="E57" s="4"/>
      <c r="F57" s="13">
        <v>2</v>
      </c>
      <c r="G57" s="12">
        <f t="shared" si="0"/>
        <v>0</v>
      </c>
      <c r="H57" s="2"/>
      <c r="I57" s="2"/>
    </row>
    <row r="58" spans="1:9" x14ac:dyDescent="0.25">
      <c r="A58" s="24">
        <v>55</v>
      </c>
      <c r="B58" s="25" t="s">
        <v>80</v>
      </c>
      <c r="C58" s="25" t="s">
        <v>107</v>
      </c>
      <c r="D58" s="25" t="s">
        <v>38</v>
      </c>
      <c r="E58" s="4"/>
      <c r="F58" s="13">
        <v>1</v>
      </c>
      <c r="G58" s="12">
        <f t="shared" si="0"/>
        <v>0</v>
      </c>
      <c r="H58" s="2"/>
      <c r="I58" s="2"/>
    </row>
    <row r="59" spans="1:9" x14ac:dyDescent="0.25">
      <c r="A59" s="24">
        <v>56</v>
      </c>
      <c r="B59" s="25" t="s">
        <v>3</v>
      </c>
      <c r="C59" s="25" t="s">
        <v>120</v>
      </c>
      <c r="D59" s="25" t="s">
        <v>98</v>
      </c>
      <c r="E59" s="4"/>
      <c r="F59" s="13">
        <v>3</v>
      </c>
      <c r="G59" s="12">
        <f t="shared" si="0"/>
        <v>0</v>
      </c>
      <c r="H59" s="2"/>
      <c r="I59" s="2"/>
    </row>
    <row r="60" spans="1:9" x14ac:dyDescent="0.25">
      <c r="A60" s="24">
        <v>57</v>
      </c>
      <c r="B60" s="25" t="s">
        <v>7</v>
      </c>
      <c r="C60" s="25" t="s">
        <v>121</v>
      </c>
      <c r="D60" s="25" t="s">
        <v>122</v>
      </c>
      <c r="E60" s="4"/>
      <c r="F60" s="13">
        <v>2</v>
      </c>
      <c r="G60" s="12">
        <f t="shared" si="0"/>
        <v>0</v>
      </c>
      <c r="H60" s="2"/>
      <c r="I60" s="2"/>
    </row>
    <row r="61" spans="1:9" x14ac:dyDescent="0.25">
      <c r="A61" s="24">
        <v>58</v>
      </c>
      <c r="B61" s="25" t="s">
        <v>25</v>
      </c>
      <c r="C61" s="25" t="s">
        <v>81</v>
      </c>
      <c r="D61" s="25" t="s">
        <v>29</v>
      </c>
      <c r="E61" s="4"/>
      <c r="F61" s="13">
        <v>2</v>
      </c>
      <c r="G61" s="12">
        <f t="shared" si="0"/>
        <v>0</v>
      </c>
      <c r="H61" s="2"/>
      <c r="I61" s="2"/>
    </row>
    <row r="62" spans="1:9" x14ac:dyDescent="0.25">
      <c r="A62" s="24">
        <v>59</v>
      </c>
      <c r="B62" s="25" t="s">
        <v>5</v>
      </c>
      <c r="C62" s="25" t="s">
        <v>123</v>
      </c>
      <c r="D62" s="25" t="s">
        <v>124</v>
      </c>
      <c r="E62" s="4"/>
      <c r="F62" s="13">
        <v>1</v>
      </c>
      <c r="G62" s="12">
        <f t="shared" si="0"/>
        <v>0</v>
      </c>
      <c r="H62" s="2"/>
      <c r="I62" s="2"/>
    </row>
    <row r="63" spans="1:9" x14ac:dyDescent="0.25">
      <c r="A63" s="24">
        <v>60</v>
      </c>
      <c r="B63" s="27" t="s">
        <v>5</v>
      </c>
      <c r="C63" s="27" t="s">
        <v>121</v>
      </c>
      <c r="D63" s="27" t="s">
        <v>122</v>
      </c>
      <c r="E63" s="9"/>
      <c r="F63" s="13">
        <v>5</v>
      </c>
      <c r="G63" s="12">
        <f t="shared" si="0"/>
        <v>0</v>
      </c>
      <c r="H63" s="2"/>
      <c r="I63" s="2"/>
    </row>
    <row r="64" spans="1:9" x14ac:dyDescent="0.25">
      <c r="A64" s="24">
        <v>61</v>
      </c>
      <c r="B64" s="27" t="s">
        <v>22</v>
      </c>
      <c r="C64" s="27" t="s">
        <v>125</v>
      </c>
      <c r="D64" s="27" t="s">
        <v>126</v>
      </c>
      <c r="E64" s="9"/>
      <c r="F64" s="13">
        <v>1</v>
      </c>
      <c r="G64" s="12">
        <f t="shared" si="0"/>
        <v>0</v>
      </c>
      <c r="H64" s="2"/>
      <c r="I64" s="2"/>
    </row>
    <row r="65" spans="1:9" x14ac:dyDescent="0.25">
      <c r="A65" s="24">
        <v>62</v>
      </c>
      <c r="B65" s="25" t="s">
        <v>20</v>
      </c>
      <c r="C65" s="25" t="s">
        <v>127</v>
      </c>
      <c r="D65" s="25" t="s">
        <v>128</v>
      </c>
      <c r="E65" s="4"/>
      <c r="F65" s="13">
        <v>1</v>
      </c>
      <c r="G65" s="12">
        <f t="shared" si="0"/>
        <v>0</v>
      </c>
      <c r="H65" s="2"/>
      <c r="I65" s="2"/>
    </row>
    <row r="66" spans="1:9" x14ac:dyDescent="0.25">
      <c r="A66" s="24">
        <v>63</v>
      </c>
      <c r="B66" s="25" t="s">
        <v>19</v>
      </c>
      <c r="C66" s="25" t="s">
        <v>129</v>
      </c>
      <c r="D66" s="25" t="s">
        <v>130</v>
      </c>
      <c r="E66" s="4"/>
      <c r="F66" s="13">
        <v>1</v>
      </c>
      <c r="G66" s="12">
        <f t="shared" si="0"/>
        <v>0</v>
      </c>
      <c r="H66" s="2"/>
      <c r="I66" s="2"/>
    </row>
    <row r="67" spans="1:9" x14ac:dyDescent="0.25">
      <c r="A67" s="24">
        <v>64</v>
      </c>
      <c r="B67" s="25" t="s">
        <v>16</v>
      </c>
      <c r="C67" s="25" t="s">
        <v>131</v>
      </c>
      <c r="D67" s="25" t="s">
        <v>132</v>
      </c>
      <c r="E67" s="4"/>
      <c r="F67" s="13">
        <v>2</v>
      </c>
      <c r="G67" s="12">
        <f t="shared" si="0"/>
        <v>0</v>
      </c>
      <c r="H67" s="2"/>
      <c r="I67" s="2"/>
    </row>
    <row r="68" spans="1:9" x14ac:dyDescent="0.25">
      <c r="A68" s="24">
        <v>65</v>
      </c>
      <c r="B68" s="25" t="s">
        <v>133</v>
      </c>
      <c r="C68" s="25" t="s">
        <v>121</v>
      </c>
      <c r="D68" s="25" t="s">
        <v>122</v>
      </c>
      <c r="E68" s="4"/>
      <c r="F68" s="13">
        <v>6</v>
      </c>
      <c r="G68" s="12">
        <f t="shared" si="0"/>
        <v>0</v>
      </c>
      <c r="H68" s="2"/>
      <c r="I68" s="2"/>
    </row>
    <row r="69" spans="1:9" x14ac:dyDescent="0.25">
      <c r="A69" s="24">
        <v>66</v>
      </c>
      <c r="B69" s="25" t="s">
        <v>19</v>
      </c>
      <c r="C69" s="25" t="s">
        <v>134</v>
      </c>
      <c r="D69" s="25" t="s">
        <v>98</v>
      </c>
      <c r="E69" s="4"/>
      <c r="F69" s="13">
        <v>2</v>
      </c>
      <c r="G69" s="12">
        <f t="shared" ref="G69:G70" si="1">E69*F69</f>
        <v>0</v>
      </c>
      <c r="H69" s="2"/>
      <c r="I69" s="2"/>
    </row>
    <row r="70" spans="1:9" x14ac:dyDescent="0.25">
      <c r="A70" s="24">
        <v>67</v>
      </c>
      <c r="B70" s="25" t="s">
        <v>19</v>
      </c>
      <c r="C70" s="25" t="s">
        <v>135</v>
      </c>
      <c r="D70" s="25" t="s">
        <v>40</v>
      </c>
      <c r="E70" s="4"/>
      <c r="F70" s="13">
        <v>2</v>
      </c>
      <c r="G70" s="12">
        <f t="shared" si="1"/>
        <v>0</v>
      </c>
      <c r="H70" s="2"/>
      <c r="I70" s="2"/>
    </row>
    <row r="71" spans="1:9" x14ac:dyDescent="0.25">
      <c r="B71" s="28"/>
      <c r="C71" s="28"/>
      <c r="D71" s="10"/>
      <c r="E71" s="10"/>
      <c r="F71" s="14" t="s">
        <v>53</v>
      </c>
      <c r="G71" s="15">
        <f>SUM(G4:G70)</f>
        <v>0</v>
      </c>
    </row>
    <row r="73" spans="1:9" ht="45" x14ac:dyDescent="0.25">
      <c r="D73" s="29" t="s">
        <v>45</v>
      </c>
      <c r="E73" s="6" t="s">
        <v>43</v>
      </c>
      <c r="F73" s="11" t="s">
        <v>136</v>
      </c>
      <c r="G73" s="6" t="s">
        <v>44</v>
      </c>
    </row>
    <row r="74" spans="1:9" x14ac:dyDescent="0.25">
      <c r="D74" s="16" t="s">
        <v>46</v>
      </c>
      <c r="E74" s="7"/>
      <c r="F74" s="16">
        <v>120</v>
      </c>
      <c r="G74" s="17">
        <f>E74*F74</f>
        <v>0</v>
      </c>
    </row>
    <row r="75" spans="1:9" x14ac:dyDescent="0.25">
      <c r="D75" s="16" t="s">
        <v>47</v>
      </c>
      <c r="E75" s="7"/>
      <c r="F75" s="16">
        <v>30</v>
      </c>
      <c r="G75" s="17">
        <f>E75*F75</f>
        <v>0</v>
      </c>
    </row>
    <row r="76" spans="1:9" x14ac:dyDescent="0.25">
      <c r="D76" s="16" t="s">
        <v>48</v>
      </c>
      <c r="E76" s="7"/>
      <c r="F76" s="16">
        <v>57</v>
      </c>
      <c r="G76" s="17">
        <f t="shared" ref="G76:G77" si="2">E76*F76</f>
        <v>0</v>
      </c>
    </row>
    <row r="77" spans="1:9" x14ac:dyDescent="0.25">
      <c r="D77" s="16" t="s">
        <v>49</v>
      </c>
      <c r="E77" s="7"/>
      <c r="F77" s="16">
        <v>45</v>
      </c>
      <c r="G77" s="17">
        <f t="shared" si="2"/>
        <v>0</v>
      </c>
    </row>
    <row r="78" spans="1:9" x14ac:dyDescent="0.25">
      <c r="D78" s="16" t="s">
        <v>50</v>
      </c>
      <c r="E78" s="7"/>
      <c r="F78" s="16">
        <v>1200</v>
      </c>
      <c r="G78" s="17">
        <f>E78*F78</f>
        <v>0</v>
      </c>
    </row>
    <row r="79" spans="1:9" x14ac:dyDescent="0.25">
      <c r="F79" s="14" t="s">
        <v>51</v>
      </c>
      <c r="G79" s="15">
        <f>SUM(G74:G78)</f>
        <v>0</v>
      </c>
    </row>
    <row r="82" spans="4:7" ht="18.75" x14ac:dyDescent="0.3">
      <c r="D82" s="8"/>
      <c r="E82" s="8"/>
      <c r="F82" s="18" t="s">
        <v>52</v>
      </c>
      <c r="G82" s="19">
        <f>G71+G79</f>
        <v>0</v>
      </c>
    </row>
  </sheetData>
  <sheetProtection algorithmName="SHA-512" hashValue="ZYBj+LxW070yJR4NjzRc2Uj8KjbOwa4u7dquh69dBn6H4RSYAS1vVi9+rpJ64jTONq06j7phaASHeY5vBu8BJw==" saltValue="F50kMpblw5gPgKd3Nz6sZA==" spinCount="100000" sheet="1" objects="1" scenarios="1"/>
  <sortState xmlns:xlrd2="http://schemas.microsoft.com/office/spreadsheetml/2017/richdata2" ref="A4:G64">
    <sortCondition ref="G64"/>
  </sortState>
  <conditionalFormatting sqref="B4:D70 D71:E71">
    <cfRule type="expression" priority="4" stopIfTrue="1">
      <formula>"@_ "</formula>
    </cfRule>
  </conditionalFormatting>
  <conditionalFormatting sqref="E4:G70">
    <cfRule type="expression" priority="1" stopIfTrue="1">
      <formula>"_ # ##0,00_ 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Vašek</dc:creator>
  <cp:lastModifiedBy>Nězgodová Vladimíra</cp:lastModifiedBy>
  <dcterms:created xsi:type="dcterms:W3CDTF">2015-06-05T18:19:34Z</dcterms:created>
  <dcterms:modified xsi:type="dcterms:W3CDTF">2026-02-06T11:31:49Z</dcterms:modified>
</cp:coreProperties>
</file>